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944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6" i="1"/>
  <c r="I156"/>
  <c r="H156"/>
  <c r="G156"/>
  <c r="H42"/>
  <c r="G42"/>
  <c r="I42" l="1"/>
  <c r="J42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J13"/>
  <c r="I13"/>
  <c r="H13"/>
  <c r="G13"/>
  <c r="F13"/>
  <c r="H176" l="1"/>
  <c r="H195"/>
  <c r="L195"/>
  <c r="L176"/>
  <c r="L119"/>
  <c r="L157"/>
  <c r="L100"/>
  <c r="L81"/>
  <c r="L62"/>
  <c r="L24"/>
  <c r="J100"/>
  <c r="F100"/>
  <c r="G81"/>
  <c r="J81"/>
  <c r="I81"/>
  <c r="H81"/>
  <c r="F81"/>
  <c r="I62"/>
  <c r="H62"/>
  <c r="J62"/>
  <c r="G62"/>
  <c r="F62"/>
  <c r="I43"/>
  <c r="J119"/>
  <c r="F195"/>
  <c r="L43"/>
  <c r="J43"/>
  <c r="G24"/>
  <c r="J24"/>
  <c r="I24"/>
  <c r="H24"/>
  <c r="F24"/>
  <c r="L196" l="1"/>
  <c r="I196"/>
  <c r="J196"/>
  <c r="F196"/>
  <c r="H196"/>
  <c r="G196"/>
</calcChain>
</file>

<file path=xl/sharedStrings.xml><?xml version="1.0" encoding="utf-8"?>
<sst xmlns="http://schemas.openxmlformats.org/spreadsheetml/2006/main" count="314" uniqueCount="104">
  <si>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</si>
  <si>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</si>
  <si>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</si>
  <si>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</si>
  <si>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</si>
  <si>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</si>
  <si>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</si>
  <si>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</si>
  <si>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</si>
  <si>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</si>
  <si>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</si>
  <si>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</si>
  <si>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</si>
  <si>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</si>
  <si>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</si>
  <si>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</si>
  <si>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</si>
  <si>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</si>
  <si>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</si>
  <si>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</si>
  <si>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</si>
  <si>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</si>
  <si>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</si>
  <si>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</si>
  <si>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</si>
  <si>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</si>
  <si>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</si>
  <si>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</si>
  <si>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</si>
  <si>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</si>
  <si>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</si>
  <si>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</si>
  <si>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</si>
  <si>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</si>
  <si>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</si>
  <si>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</si>
  <si>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</si>
  <si>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</si>
  <si>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</si>
  <si>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</si>
  <si>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Хлеб пшеничный</t>
  </si>
  <si>
    <t>Макаронные изделия отварные</t>
  </si>
  <si>
    <t>Хлеб ржаной</t>
  </si>
  <si>
    <t>Бутерброд с сыром</t>
  </si>
  <si>
    <t>Яйцо вареное</t>
  </si>
  <si>
    <t>Какао на молоке</t>
  </si>
  <si>
    <t>Яйцо отварное</t>
  </si>
  <si>
    <t>Яблоко</t>
  </si>
  <si>
    <t>Салат из свеклы</t>
  </si>
  <si>
    <t>Шницель говяжий</t>
  </si>
  <si>
    <t>Компот из сухофруктов</t>
  </si>
  <si>
    <t>Чай с сахаром и лимоном</t>
  </si>
  <si>
    <t>Бутерброд с маслом и с сыром</t>
  </si>
  <si>
    <t>Салат из свежих огурцов</t>
  </si>
  <si>
    <t>Салат витаминный</t>
  </si>
  <si>
    <t>Картофельное пюре</t>
  </si>
  <si>
    <t>Котлета рыбная</t>
  </si>
  <si>
    <t>Чай с сахаром и с лимоном</t>
  </si>
  <si>
    <t>Сок фруктовый + витамин С</t>
  </si>
  <si>
    <t>Бутерброд с маслом</t>
  </si>
  <si>
    <t xml:space="preserve">Салат из моркови </t>
  </si>
  <si>
    <t>Салат из б/к капусты</t>
  </si>
  <si>
    <t>Суп картофельный с горохом</t>
  </si>
  <si>
    <t>Омлет натуральный</t>
  </si>
  <si>
    <t>Помидор</t>
  </si>
  <si>
    <t>Кофейный напиток</t>
  </si>
  <si>
    <t>Борщ из свежей капусты</t>
  </si>
  <si>
    <t>Пудинг из творога запеченный</t>
  </si>
  <si>
    <t>Винигрет овощной</t>
  </si>
  <si>
    <t>Суп из овощей</t>
  </si>
  <si>
    <t>Котлета куриная под соусом</t>
  </si>
  <si>
    <t>Каша геркулесовая молочная</t>
  </si>
  <si>
    <t>Икра кабачковая консервированная</t>
  </si>
  <si>
    <t>Уха "Ростовская"</t>
  </si>
  <si>
    <t>Каша рассыпчатая гречневая</t>
  </si>
  <si>
    <t>Гуляш мясной</t>
  </si>
  <si>
    <t>Салат из свежих помидоров с луком</t>
  </si>
  <si>
    <t>Рассольник петербургский</t>
  </si>
  <si>
    <t>Плов из птицы</t>
  </si>
  <si>
    <t>Каша манная молочная</t>
  </si>
  <si>
    <t>Салат из свежих помидоров и огурцов</t>
  </si>
  <si>
    <t>Суп картофельный с макаронными изделиями</t>
  </si>
  <si>
    <t>Капуста тушенная</t>
  </si>
  <si>
    <t>Запеканка из творога с молоком сгущенным</t>
  </si>
  <si>
    <t>Салат из моркови</t>
  </si>
  <si>
    <t>Новикова В.В.</t>
  </si>
  <si>
    <t>МБОУ "Ново-Потьминская СОШ"</t>
  </si>
  <si>
    <t>Апельсин</t>
  </si>
  <si>
    <t>Цыплята тушенные в соусе</t>
  </si>
  <si>
    <t>Компот из сухофруктов +Вит.С</t>
  </si>
  <si>
    <t>Кисель п/ягодный+Вит.С</t>
  </si>
  <si>
    <t>Суп с консервированными бобовыми (фасолью)</t>
  </si>
  <si>
    <t>Рыба припущенная с овощами</t>
  </si>
  <si>
    <t>Сок фруктовый+Вит.С</t>
  </si>
  <si>
    <t>Компот из сухофруктов+Вит.С</t>
  </si>
  <si>
    <t>Суп Крестьянский</t>
  </si>
  <si>
    <t>Макаронные изделия</t>
  </si>
  <si>
    <t>Каша рисовая молочная</t>
  </si>
  <si>
    <t>Суп картофельный с рыбными консервами</t>
  </si>
  <si>
    <t>Щи из белокочанной капусты</t>
  </si>
  <si>
    <t>Сок фруктовый</t>
  </si>
  <si>
    <t>Суп молочный ( гречневый)</t>
  </si>
  <si>
    <t>Жаркое по домашнему</t>
  </si>
  <si>
    <t>Сок фруктовый +Вит.С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</si>
</sst>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4" fillId="5" borderId="2" xfId="0" applyFont="1" applyFill="1" applyBorder="1" applyAlignment="1" applyProtection="1">
      <alignment wrapText="1"/>
      <protection locked="0"/>
    </xf>
    <xf numFmtId="0" fontId="14" fillId="5" borderId="4" xfId="0" applyFont="1" applyFill="1" applyBorder="1" applyAlignment="1" applyProtection="1">
      <alignment wrapText="1"/>
      <protection locked="0"/>
    </xf>
    <xf numFmtId="1" fontId="14" fillId="5" borderId="4" xfId="0" applyNumberFormat="1" applyFont="1" applyFill="1" applyBorder="1" applyProtection="1">
      <protection locked="0"/>
    </xf>
    <xf numFmtId="1" fontId="14" fillId="5" borderId="2" xfId="0" applyNumberFormat="1" applyFont="1" applyFill="1" applyBorder="1" applyProtection="1">
      <protection locked="0"/>
    </xf>
    <xf numFmtId="1" fontId="14" fillId="5" borderId="23" xfId="0" applyNumberFormat="1" applyFont="1" applyFill="1" applyBorder="1" applyProtection="1">
      <protection locked="0"/>
    </xf>
    <xf numFmtId="1" fontId="14" fillId="5" borderId="17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4" fillId="5" borderId="1" xfId="0" applyFont="1" applyFill="1" applyBorder="1" applyAlignment="1" applyProtection="1">
      <alignment wrapText="1"/>
      <protection locked="0"/>
    </xf>
    <xf numFmtId="0" fontId="15" fillId="5" borderId="2" xfId="0" applyFont="1" applyFill="1" applyBorder="1" applyAlignment="1" applyProtection="1">
      <alignment wrapText="1"/>
      <protection locked="0"/>
    </xf>
    <xf numFmtId="0" fontId="14" fillId="5" borderId="1" xfId="2" applyFont="1" applyFill="1" applyBorder="1" applyAlignment="1" applyProtection="1">
      <alignment wrapText="1"/>
      <protection locked="0"/>
    </xf>
    <xf numFmtId="0" fontId="1" fillId="5" borderId="2" xfId="2" applyFill="1" applyBorder="1" applyAlignment="1" applyProtection="1">
      <alignment wrapText="1"/>
      <protection locked="0"/>
    </xf>
    <xf numFmtId="0" fontId="1" fillId="5" borderId="2" xfId="2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H171" sqref="H17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86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85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200</v>
      </c>
      <c r="G6" s="40">
        <v>4</v>
      </c>
      <c r="H6" s="40">
        <v>9</v>
      </c>
      <c r="I6" s="40">
        <v>22</v>
      </c>
      <c r="J6" s="40">
        <v>200</v>
      </c>
      <c r="K6" s="41">
        <v>168</v>
      </c>
      <c r="L6" s="40"/>
    </row>
    <row r="7" spans="1:12" ht="15">
      <c r="A7" s="23"/>
      <c r="B7" s="15"/>
      <c r="C7" s="11"/>
      <c r="D7" s="6" t="s">
        <v>26</v>
      </c>
      <c r="E7" s="42" t="s">
        <v>46</v>
      </c>
      <c r="F7" s="43">
        <v>60</v>
      </c>
      <c r="G7" s="43">
        <v>6</v>
      </c>
      <c r="H7" s="43">
        <v>6</v>
      </c>
      <c r="I7" s="43">
        <v>0</v>
      </c>
      <c r="J7" s="43">
        <v>75</v>
      </c>
      <c r="K7" s="44">
        <v>424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</v>
      </c>
      <c r="H8" s="43">
        <v>4</v>
      </c>
      <c r="I8" s="43">
        <v>25</v>
      </c>
      <c r="J8" s="43">
        <v>145</v>
      </c>
      <c r="K8" s="44">
        <v>959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65</v>
      </c>
      <c r="G9" s="43">
        <v>5</v>
      </c>
      <c r="H9" s="43">
        <v>17</v>
      </c>
      <c r="I9" s="43">
        <v>18</v>
      </c>
      <c r="J9" s="43">
        <v>250</v>
      </c>
      <c r="K9" s="44">
        <v>42</v>
      </c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70.180000000000007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19</v>
      </c>
      <c r="H13" s="19">
        <f t="shared" si="0"/>
        <v>36</v>
      </c>
      <c r="I13" s="19">
        <f t="shared" si="0"/>
        <v>75</v>
      </c>
      <c r="J13" s="19">
        <f t="shared" si="0"/>
        <v>717</v>
      </c>
      <c r="K13" s="25"/>
      <c r="L13" s="19"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</v>
      </c>
      <c r="H14" s="43">
        <v>4</v>
      </c>
      <c r="I14" s="43">
        <v>5</v>
      </c>
      <c r="J14" s="43">
        <v>56</v>
      </c>
      <c r="K14" s="44">
        <v>33</v>
      </c>
      <c r="L14" s="43"/>
    </row>
    <row r="15" spans="1:12" ht="15">
      <c r="A15" s="23"/>
      <c r="B15" s="15"/>
      <c r="C15" s="11"/>
      <c r="D15" s="7" t="s">
        <v>27</v>
      </c>
      <c r="E15" s="42" t="s">
        <v>98</v>
      </c>
      <c r="F15" s="43">
        <v>200</v>
      </c>
      <c r="G15" s="43">
        <v>7</v>
      </c>
      <c r="H15" s="43">
        <v>7</v>
      </c>
      <c r="I15" s="43">
        <v>11</v>
      </c>
      <c r="J15" s="43">
        <v>134</v>
      </c>
      <c r="K15" s="44">
        <v>87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6</v>
      </c>
      <c r="H16" s="43">
        <v>5</v>
      </c>
      <c r="I16" s="43">
        <v>26</v>
      </c>
      <c r="J16" s="43">
        <v>168</v>
      </c>
      <c r="K16" s="44">
        <v>688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90</v>
      </c>
      <c r="G17" s="43">
        <v>12</v>
      </c>
      <c r="H17" s="43">
        <v>9</v>
      </c>
      <c r="I17" s="43">
        <v>13</v>
      </c>
      <c r="J17" s="43">
        <v>183</v>
      </c>
      <c r="K17" s="44">
        <v>608</v>
      </c>
      <c r="L17" s="43"/>
    </row>
    <row r="18" spans="1:12" ht="15">
      <c r="A18" s="23"/>
      <c r="B18" s="15"/>
      <c r="C18" s="11"/>
      <c r="D18" s="7" t="s">
        <v>30</v>
      </c>
      <c r="E18" s="66" t="s">
        <v>89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868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</v>
      </c>
      <c r="I19" s="43">
        <v>25</v>
      </c>
      <c r="J19" s="43">
        <v>113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</v>
      </c>
      <c r="H20" s="43">
        <v>1</v>
      </c>
      <c r="I20" s="43">
        <v>17</v>
      </c>
      <c r="J20" s="43">
        <v>85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86.74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33</v>
      </c>
      <c r="H23" s="19">
        <f t="shared" si="1"/>
        <v>26</v>
      </c>
      <c r="I23" s="19">
        <f t="shared" si="1"/>
        <v>122</v>
      </c>
      <c r="J23" s="19">
        <f t="shared" si="1"/>
        <v>833</v>
      </c>
      <c r="K23" s="25"/>
      <c r="L23" s="19">
        <f t="shared" ref="L23" si="2">SUM(L14:L22)</f>
        <v>86.74</v>
      </c>
    </row>
    <row r="24" spans="1:12" ht="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1425</v>
      </c>
      <c r="G24" s="32">
        <f t="shared" ref="G24:J24" si="3">G13+G23</f>
        <v>52</v>
      </c>
      <c r="H24" s="32">
        <f t="shared" si="3"/>
        <v>62</v>
      </c>
      <c r="I24" s="32">
        <f t="shared" si="3"/>
        <v>197</v>
      </c>
      <c r="J24" s="32">
        <f t="shared" si="3"/>
        <v>1550</v>
      </c>
      <c r="K24" s="32"/>
      <c r="L24" s="32">
        <f t="shared" ref="L24" si="4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7" t="s">
        <v>83</v>
      </c>
      <c r="F25" s="40">
        <v>180</v>
      </c>
      <c r="G25" s="40">
        <v>28</v>
      </c>
      <c r="H25" s="40">
        <v>18</v>
      </c>
      <c r="I25" s="40">
        <v>32</v>
      </c>
      <c r="J25" s="40">
        <v>280</v>
      </c>
      <c r="K25" s="41">
        <v>469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1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222</v>
      </c>
      <c r="G27" s="43">
        <v>0</v>
      </c>
      <c r="H27" s="43">
        <v>0</v>
      </c>
      <c r="I27" s="43">
        <v>13</v>
      </c>
      <c r="J27" s="43">
        <v>46</v>
      </c>
      <c r="K27" s="44">
        <v>943</v>
      </c>
      <c r="L27" s="43"/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4</v>
      </c>
      <c r="H28" s="43">
        <v>8</v>
      </c>
      <c r="I28" s="43">
        <v>16</v>
      </c>
      <c r="J28" s="43">
        <v>150</v>
      </c>
      <c r="K28" s="44">
        <v>3</v>
      </c>
      <c r="L28" s="43"/>
    </row>
    <row r="29" spans="1:12" ht="15">
      <c r="A29" s="14"/>
      <c r="B29" s="15"/>
      <c r="C29" s="11"/>
      <c r="D29" s="7" t="s">
        <v>24</v>
      </c>
      <c r="E29" s="42" t="s">
        <v>87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</v>
      </c>
      <c r="H30" s="43">
        <v>4</v>
      </c>
      <c r="I30" s="43">
        <v>1</v>
      </c>
      <c r="J30" s="43">
        <v>40</v>
      </c>
      <c r="K30" s="44">
        <v>13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70.180000000000007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612</v>
      </c>
      <c r="G32" s="19">
        <f t="shared" ref="G32" si="5">SUM(G25:G31)</f>
        <v>32</v>
      </c>
      <c r="H32" s="19">
        <f t="shared" ref="H32" si="6">SUM(H25:H31)</f>
        <v>30</v>
      </c>
      <c r="I32" s="19">
        <f t="shared" ref="I32" si="7">SUM(I25:I31)</f>
        <v>72</v>
      </c>
      <c r="J32" s="19">
        <f t="shared" ref="J32:L32" si="8">SUM(J25:J31)</f>
        <v>563</v>
      </c>
      <c r="K32" s="25"/>
      <c r="L32" s="19">
        <f t="shared" si="8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</v>
      </c>
      <c r="H33" s="43">
        <v>4</v>
      </c>
      <c r="I33" s="43">
        <v>9</v>
      </c>
      <c r="J33" s="43">
        <v>52</v>
      </c>
      <c r="K33" s="44">
        <v>25</v>
      </c>
      <c r="L33" s="43"/>
    </row>
    <row r="34" spans="1:12" ht="15">
      <c r="A34" s="14"/>
      <c r="B34" s="15"/>
      <c r="C34" s="11"/>
      <c r="D34" s="7" t="s">
        <v>27</v>
      </c>
      <c r="E34" s="68" t="s">
        <v>99</v>
      </c>
      <c r="F34" s="43">
        <v>200</v>
      </c>
      <c r="G34" s="43">
        <v>1</v>
      </c>
      <c r="H34" s="43">
        <v>4</v>
      </c>
      <c r="I34" s="43">
        <v>7</v>
      </c>
      <c r="J34" s="43">
        <v>70</v>
      </c>
      <c r="K34" s="44">
        <v>187</v>
      </c>
      <c r="L34" s="43"/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4</v>
      </c>
      <c r="H35" s="43">
        <v>6</v>
      </c>
      <c r="I35" s="43">
        <v>27</v>
      </c>
      <c r="J35" s="43">
        <v>183</v>
      </c>
      <c r="K35" s="44">
        <v>694</v>
      </c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90</v>
      </c>
      <c r="G36" s="43">
        <v>11</v>
      </c>
      <c r="H36" s="43">
        <v>4</v>
      </c>
      <c r="I36" s="43">
        <v>18</v>
      </c>
      <c r="J36" s="43">
        <v>107</v>
      </c>
      <c r="K36" s="44">
        <v>511</v>
      </c>
      <c r="L36" s="43"/>
    </row>
    <row r="37" spans="1:12" ht="15">
      <c r="A37" s="14"/>
      <c r="B37" s="15"/>
      <c r="C37" s="11"/>
      <c r="D37" s="7" t="s">
        <v>30</v>
      </c>
      <c r="E37" s="60" t="s">
        <v>100</v>
      </c>
      <c r="F37" s="43">
        <v>200</v>
      </c>
      <c r="G37" s="43">
        <v>1</v>
      </c>
      <c r="H37" s="43">
        <v>0</v>
      </c>
      <c r="I37" s="43">
        <v>22</v>
      </c>
      <c r="J37" s="43">
        <v>94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4</v>
      </c>
      <c r="H38" s="43">
        <v>0</v>
      </c>
      <c r="I38" s="43">
        <v>25</v>
      </c>
      <c r="J38" s="43">
        <v>113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3</v>
      </c>
      <c r="H39" s="43">
        <v>1</v>
      </c>
      <c r="I39" s="43">
        <v>17</v>
      </c>
      <c r="J39" s="43">
        <v>85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86.74</v>
      </c>
    </row>
    <row r="42" spans="1:12" ht="15">
      <c r="A42" s="16"/>
      <c r="B42" s="17"/>
      <c r="C42" s="8"/>
      <c r="D42" s="18" t="s">
        <v>33</v>
      </c>
      <c r="E42" s="9"/>
      <c r="F42" s="19">
        <v>895</v>
      </c>
      <c r="G42" s="19">
        <f>G33+G34+G35+G36+G37+G38+G39</f>
        <v>25</v>
      </c>
      <c r="H42" s="19">
        <f>H33+H34+H35+H36+H37+H38+H39</f>
        <v>19</v>
      </c>
      <c r="I42" s="19">
        <f t="shared" ref="I42" si="9">SUM(I33:I41)</f>
        <v>125</v>
      </c>
      <c r="J42" s="19">
        <f t="shared" ref="J42:L42" si="10">SUM(J33:J41)</f>
        <v>704</v>
      </c>
      <c r="K42" s="25"/>
      <c r="L42" s="19">
        <f t="shared" si="10"/>
        <v>86.74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v>1410</v>
      </c>
      <c r="G43" s="32">
        <f t="shared" ref="G43" si="11">G32+G42</f>
        <v>57</v>
      </c>
      <c r="H43" s="32">
        <f t="shared" ref="H43" si="12">H32+H42</f>
        <v>49</v>
      </c>
      <c r="I43" s="32">
        <f t="shared" ref="I43" si="13">I32+I42</f>
        <v>197</v>
      </c>
      <c r="J43" s="32">
        <f t="shared" ref="J43:L43" si="14">J32+J42</f>
        <v>1267</v>
      </c>
      <c r="K43" s="32"/>
      <c r="L43" s="32">
        <f t="shared" si="14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9" t="s">
        <v>101</v>
      </c>
      <c r="F44" s="40">
        <v>200</v>
      </c>
      <c r="G44" s="40">
        <v>6</v>
      </c>
      <c r="H44" s="40">
        <v>5</v>
      </c>
      <c r="I44" s="40">
        <v>17</v>
      </c>
      <c r="J44" s="40">
        <v>142</v>
      </c>
      <c r="K44" s="41">
        <v>94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222</v>
      </c>
      <c r="G46" s="43">
        <v>0</v>
      </c>
      <c r="H46" s="43">
        <v>0</v>
      </c>
      <c r="I46" s="43">
        <v>13</v>
      </c>
      <c r="J46" s="43">
        <v>46</v>
      </c>
      <c r="K46" s="44">
        <v>943</v>
      </c>
      <c r="L46" s="43"/>
    </row>
    <row r="47" spans="1:12" ht="15">
      <c r="A47" s="23"/>
      <c r="B47" s="15"/>
      <c r="C47" s="11"/>
      <c r="D47" s="7" t="s">
        <v>23</v>
      </c>
      <c r="E47" s="42" t="s">
        <v>59</v>
      </c>
      <c r="F47" s="43">
        <v>70</v>
      </c>
      <c r="G47" s="43">
        <v>5</v>
      </c>
      <c r="H47" s="43">
        <v>14</v>
      </c>
      <c r="I47" s="43">
        <v>18</v>
      </c>
      <c r="J47" s="43">
        <v>250</v>
      </c>
      <c r="K47" s="44">
        <v>41</v>
      </c>
      <c r="L47" s="43"/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60</v>
      </c>
      <c r="F49" s="43">
        <v>60</v>
      </c>
      <c r="G49" s="43">
        <v>0</v>
      </c>
      <c r="H49" s="43">
        <v>2</v>
      </c>
      <c r="I49" s="43">
        <v>5</v>
      </c>
      <c r="J49" s="43">
        <v>41</v>
      </c>
      <c r="K49" s="44">
        <v>38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70.180000000000007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652</v>
      </c>
      <c r="G51" s="19">
        <f t="shared" ref="G51" si="15">SUM(G44:G50)</f>
        <v>11</v>
      </c>
      <c r="H51" s="19">
        <f t="shared" ref="H51" si="16">SUM(H44:H50)</f>
        <v>21</v>
      </c>
      <c r="I51" s="19">
        <f t="shared" ref="I51" si="17">SUM(I44:I50)</f>
        <v>63</v>
      </c>
      <c r="J51" s="19">
        <f t="shared" ref="J51:L51" si="18">SUM(J44:J50)</f>
        <v>526</v>
      </c>
      <c r="K51" s="25"/>
      <c r="L51" s="19">
        <f t="shared" si="18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3</v>
      </c>
      <c r="I52" s="43">
        <v>5</v>
      </c>
      <c r="J52" s="43">
        <v>52</v>
      </c>
      <c r="K52" s="44">
        <v>33</v>
      </c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4</v>
      </c>
      <c r="H53" s="43">
        <v>4</v>
      </c>
      <c r="I53" s="43">
        <v>13</v>
      </c>
      <c r="J53" s="43">
        <v>108</v>
      </c>
      <c r="K53" s="44">
        <v>206</v>
      </c>
      <c r="L53" s="43"/>
    </row>
    <row r="54" spans="1:12" ht="15">
      <c r="A54" s="23"/>
      <c r="B54" s="15"/>
      <c r="C54" s="11"/>
      <c r="D54" s="7" t="s">
        <v>28</v>
      </c>
      <c r="E54" s="42" t="s">
        <v>41</v>
      </c>
      <c r="F54" s="43">
        <v>150</v>
      </c>
      <c r="G54" s="43">
        <v>6</v>
      </c>
      <c r="H54" s="43">
        <v>5</v>
      </c>
      <c r="I54" s="43">
        <v>26</v>
      </c>
      <c r="J54" s="43">
        <v>168</v>
      </c>
      <c r="K54" s="44">
        <v>688</v>
      </c>
      <c r="L54" s="43"/>
    </row>
    <row r="55" spans="1:12" ht="15">
      <c r="A55" s="23"/>
      <c r="B55" s="15"/>
      <c r="C55" s="11"/>
      <c r="D55" s="7" t="s">
        <v>29</v>
      </c>
      <c r="E55" s="42" t="s">
        <v>88</v>
      </c>
      <c r="F55" s="43">
        <v>90</v>
      </c>
      <c r="G55" s="43">
        <v>16</v>
      </c>
      <c r="H55" s="43">
        <v>19</v>
      </c>
      <c r="I55" s="43">
        <v>4</v>
      </c>
      <c r="J55" s="43">
        <v>253</v>
      </c>
      <c r="K55" s="44">
        <v>104</v>
      </c>
      <c r="L55" s="43"/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</v>
      </c>
      <c r="H56" s="43">
        <v>0</v>
      </c>
      <c r="I56" s="43">
        <v>25</v>
      </c>
      <c r="J56" s="43">
        <v>94</v>
      </c>
      <c r="K56" s="44">
        <v>868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</v>
      </c>
      <c r="I57" s="43">
        <v>25</v>
      </c>
      <c r="J57" s="43">
        <v>113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50</v>
      </c>
      <c r="G58" s="43">
        <v>3</v>
      </c>
      <c r="H58" s="43">
        <v>1</v>
      </c>
      <c r="I58" s="43">
        <v>17</v>
      </c>
      <c r="J58" s="43">
        <v>85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86.74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19">SUM(G52:G60)</f>
        <v>34</v>
      </c>
      <c r="H61" s="19">
        <f t="shared" ref="H61" si="20">SUM(H52:H60)</f>
        <v>32</v>
      </c>
      <c r="I61" s="19">
        <f t="shared" ref="I61" si="21">SUM(I52:I60)</f>
        <v>115</v>
      </c>
      <c r="J61" s="19">
        <f t="shared" ref="J61:L61" si="22">SUM(J52:J60)</f>
        <v>873</v>
      </c>
      <c r="K61" s="25"/>
      <c r="L61" s="19">
        <f t="shared" si="22"/>
        <v>86.74</v>
      </c>
    </row>
    <row r="62" spans="1:12" ht="15.75" customHeigh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1452</v>
      </c>
      <c r="G62" s="32">
        <f t="shared" ref="G62" si="23">G51+G61</f>
        <v>45</v>
      </c>
      <c r="H62" s="32">
        <f t="shared" ref="H62" si="24">H51+H61</f>
        <v>53</v>
      </c>
      <c r="I62" s="32">
        <f t="shared" ref="I62" si="25">I51+I61</f>
        <v>178</v>
      </c>
      <c r="J62" s="32">
        <f t="shared" ref="J62:L62" si="26">J51+J61</f>
        <v>1399</v>
      </c>
      <c r="K62" s="32"/>
      <c r="L62" s="32">
        <f t="shared" si="26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14</v>
      </c>
      <c r="H63" s="40">
        <v>22</v>
      </c>
      <c r="I63" s="40">
        <v>3</v>
      </c>
      <c r="J63" s="40">
        <v>268</v>
      </c>
      <c r="K63" s="41">
        <v>438</v>
      </c>
      <c r="L63" s="40"/>
    </row>
    <row r="64" spans="1:12" ht="15">
      <c r="A64" s="23"/>
      <c r="B64" s="15"/>
      <c r="C64" s="11"/>
      <c r="D64" s="6" t="s">
        <v>26</v>
      </c>
      <c r="E64" s="42" t="s">
        <v>64</v>
      </c>
      <c r="F64" s="43">
        <v>85</v>
      </c>
      <c r="G64" s="43">
        <v>1</v>
      </c>
      <c r="H64" s="43">
        <v>0</v>
      </c>
      <c r="I64" s="43">
        <v>4</v>
      </c>
      <c r="J64" s="43">
        <v>24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2</v>
      </c>
      <c r="H65" s="43">
        <v>1</v>
      </c>
      <c r="I65" s="43">
        <v>24</v>
      </c>
      <c r="J65" s="43">
        <v>105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70</v>
      </c>
      <c r="G66" s="43">
        <v>5</v>
      </c>
      <c r="H66" s="43">
        <v>17</v>
      </c>
      <c r="I66" s="43">
        <v>18</v>
      </c>
      <c r="J66" s="43">
        <v>250</v>
      </c>
      <c r="K66" s="44">
        <v>41</v>
      </c>
      <c r="L66" s="43"/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70.180000000000007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27">SUM(G63:G69)</f>
        <v>22</v>
      </c>
      <c r="H70" s="19">
        <f t="shared" ref="H70" si="28">SUM(H63:H69)</f>
        <v>40</v>
      </c>
      <c r="I70" s="19">
        <f t="shared" ref="I70" si="29">SUM(I63:I69)</f>
        <v>59</v>
      </c>
      <c r="J70" s="19">
        <f t="shared" ref="J70:L70" si="30">SUM(J63:J69)</f>
        <v>694</v>
      </c>
      <c r="K70" s="25"/>
      <c r="L70" s="19">
        <f t="shared" si="30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</v>
      </c>
      <c r="H71" s="43">
        <v>0</v>
      </c>
      <c r="I71" s="43">
        <v>5</v>
      </c>
      <c r="J71" s="43">
        <v>24</v>
      </c>
      <c r="K71" s="44">
        <v>38</v>
      </c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</v>
      </c>
      <c r="H72" s="43">
        <v>4</v>
      </c>
      <c r="I72" s="43">
        <v>100</v>
      </c>
      <c r="J72" s="43">
        <v>82</v>
      </c>
      <c r="K72" s="44">
        <v>170</v>
      </c>
      <c r="L72" s="43"/>
    </row>
    <row r="73" spans="1:12" ht="15">
      <c r="A73" s="23"/>
      <c r="B73" s="15"/>
      <c r="C73" s="11"/>
      <c r="D73" s="7" t="s">
        <v>28</v>
      </c>
      <c r="E73" s="70" t="s">
        <v>102</v>
      </c>
      <c r="F73" s="43">
        <v>230</v>
      </c>
      <c r="G73" s="43">
        <v>21</v>
      </c>
      <c r="H73" s="43">
        <v>24</v>
      </c>
      <c r="I73" s="43">
        <v>22</v>
      </c>
      <c r="J73" s="43">
        <v>388</v>
      </c>
      <c r="K73" s="44">
        <v>436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71" t="s">
        <v>103</v>
      </c>
      <c r="F75" s="43">
        <v>200</v>
      </c>
      <c r="G75" s="43">
        <v>1</v>
      </c>
      <c r="H75" s="43">
        <v>0</v>
      </c>
      <c r="I75" s="43">
        <v>22</v>
      </c>
      <c r="J75" s="43">
        <v>88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4</v>
      </c>
      <c r="H76" s="43">
        <v>0</v>
      </c>
      <c r="I76" s="43">
        <v>25</v>
      </c>
      <c r="J76" s="43">
        <v>113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3</v>
      </c>
      <c r="H77" s="43">
        <v>1</v>
      </c>
      <c r="I77" s="43">
        <v>17</v>
      </c>
      <c r="J77" s="43">
        <v>85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86.74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31</v>
      </c>
      <c r="H80" s="19">
        <f t="shared" ref="H80" si="32">SUM(H71:H79)</f>
        <v>29</v>
      </c>
      <c r="I80" s="19">
        <f t="shared" ref="I80" si="33">SUM(I71:I79)</f>
        <v>191</v>
      </c>
      <c r="J80" s="19">
        <f t="shared" ref="J80:L80" si="34">SUM(J71:J79)</f>
        <v>780</v>
      </c>
      <c r="K80" s="25"/>
      <c r="L80" s="19">
        <f t="shared" si="34"/>
        <v>86.74</v>
      </c>
    </row>
    <row r="81" spans="1:12" ht="15.75" customHeigh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1395</v>
      </c>
      <c r="G81" s="32">
        <f t="shared" ref="G81" si="35">G70+G80</f>
        <v>53</v>
      </c>
      <c r="H81" s="32">
        <f t="shared" ref="H81" si="36">H70+H80</f>
        <v>69</v>
      </c>
      <c r="I81" s="32">
        <f t="shared" ref="I81" si="37">I70+I80</f>
        <v>250</v>
      </c>
      <c r="J81" s="32">
        <f t="shared" ref="J81:L81" si="38">J70+J80</f>
        <v>1474</v>
      </c>
      <c r="K81" s="32"/>
      <c r="L81" s="32">
        <f t="shared" si="38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22</v>
      </c>
      <c r="H82" s="40">
        <v>15</v>
      </c>
      <c r="I82" s="40">
        <v>32</v>
      </c>
      <c r="J82" s="40">
        <v>179</v>
      </c>
      <c r="K82" s="41">
        <v>467</v>
      </c>
      <c r="L82" s="40"/>
    </row>
    <row r="83" spans="1:12" ht="15">
      <c r="A83" s="23"/>
      <c r="B83" s="15"/>
      <c r="C83" s="11"/>
      <c r="D83" s="6" t="s">
        <v>26</v>
      </c>
      <c r="E83" s="42" t="s">
        <v>44</v>
      </c>
      <c r="F83" s="43">
        <v>60</v>
      </c>
      <c r="G83" s="43">
        <v>6</v>
      </c>
      <c r="H83" s="43">
        <v>6</v>
      </c>
      <c r="I83" s="43">
        <v>0</v>
      </c>
      <c r="J83" s="43">
        <v>75</v>
      </c>
      <c r="K83" s="44">
        <v>424</v>
      </c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222</v>
      </c>
      <c r="G84" s="43">
        <v>0</v>
      </c>
      <c r="H84" s="43">
        <v>0</v>
      </c>
      <c r="I84" s="43">
        <v>13</v>
      </c>
      <c r="J84" s="43">
        <v>46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>
        <v>0</v>
      </c>
      <c r="I85" s="43">
        <v>25</v>
      </c>
      <c r="J85" s="43">
        <v>113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47</v>
      </c>
      <c r="F86" s="43">
        <v>150</v>
      </c>
      <c r="G86" s="43">
        <v>0</v>
      </c>
      <c r="H86" s="43">
        <v>0</v>
      </c>
      <c r="I86" s="43">
        <v>10</v>
      </c>
      <c r="J86" s="43">
        <v>47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70.180000000000007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682</v>
      </c>
      <c r="G89" s="19">
        <f t="shared" ref="G89" si="39">SUM(G82:G88)</f>
        <v>32</v>
      </c>
      <c r="H89" s="19">
        <f t="shared" ref="H89" si="40">SUM(H82:H88)</f>
        <v>21</v>
      </c>
      <c r="I89" s="19">
        <f t="shared" ref="I89" si="41">SUM(I82:I88)</f>
        <v>80</v>
      </c>
      <c r="J89" s="19">
        <f t="shared" ref="J89:L89" si="42">SUM(J82:J88)</f>
        <v>460</v>
      </c>
      <c r="K89" s="25"/>
      <c r="L89" s="19">
        <f t="shared" si="42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43">
        <v>1</v>
      </c>
      <c r="H90" s="43">
        <v>4</v>
      </c>
      <c r="I90" s="43">
        <v>5</v>
      </c>
      <c r="J90" s="43">
        <v>57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2</v>
      </c>
      <c r="H91" s="43">
        <v>7</v>
      </c>
      <c r="I91" s="43">
        <v>12</v>
      </c>
      <c r="J91" s="43">
        <v>123</v>
      </c>
      <c r="K91" s="44">
        <v>202</v>
      </c>
      <c r="L91" s="43"/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200</v>
      </c>
      <c r="G92" s="43">
        <v>4</v>
      </c>
      <c r="H92" s="43">
        <v>6</v>
      </c>
      <c r="I92" s="43">
        <v>27</v>
      </c>
      <c r="J92" s="43">
        <v>183</v>
      </c>
      <c r="K92" s="44">
        <v>694</v>
      </c>
      <c r="L92" s="43"/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90</v>
      </c>
      <c r="G93" s="43">
        <v>14</v>
      </c>
      <c r="H93" s="43">
        <v>13</v>
      </c>
      <c r="I93" s="43">
        <v>11</v>
      </c>
      <c r="J93" s="43">
        <v>240</v>
      </c>
      <c r="K93" s="44">
        <v>307</v>
      </c>
      <c r="L93" s="43"/>
    </row>
    <row r="94" spans="1:12" ht="15">
      <c r="A94" s="23"/>
      <c r="B94" s="15"/>
      <c r="C94" s="11"/>
      <c r="D94" s="7" t="s">
        <v>30</v>
      </c>
      <c r="E94" s="52" t="s">
        <v>89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868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4</v>
      </c>
      <c r="H95" s="43">
        <v>0</v>
      </c>
      <c r="I95" s="43">
        <v>25</v>
      </c>
      <c r="J95" s="43">
        <v>113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50</v>
      </c>
      <c r="G96" s="43">
        <v>3</v>
      </c>
      <c r="H96" s="43">
        <v>1</v>
      </c>
      <c r="I96" s="43">
        <v>17</v>
      </c>
      <c r="J96" s="43">
        <v>85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86.74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3">SUM(G90:G98)</f>
        <v>28</v>
      </c>
      <c r="H99" s="19">
        <f t="shared" ref="H99" si="44">SUM(H90:H98)</f>
        <v>31</v>
      </c>
      <c r="I99" s="19">
        <f t="shared" ref="I99" si="45">SUM(I90:I98)</f>
        <v>122</v>
      </c>
      <c r="J99" s="19">
        <f t="shared" ref="J99:L99" si="46">SUM(J90:J98)</f>
        <v>895</v>
      </c>
      <c r="K99" s="25"/>
      <c r="L99" s="19">
        <f t="shared" si="46"/>
        <v>86.74</v>
      </c>
    </row>
    <row r="100" spans="1:12" ht="15.75" customHeigh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1622</v>
      </c>
      <c r="G100" s="32">
        <f t="shared" ref="G100" si="47">G89+G99</f>
        <v>60</v>
      </c>
      <c r="H100" s="32">
        <f t="shared" ref="H100" si="48">H89+H99</f>
        <v>52</v>
      </c>
      <c r="I100" s="32">
        <f t="shared" ref="I100" si="49">I89+I99</f>
        <v>202</v>
      </c>
      <c r="J100" s="32">
        <f t="shared" ref="J100:L100" si="50">J89+J99</f>
        <v>1355</v>
      </c>
      <c r="K100" s="32"/>
      <c r="L100" s="32">
        <f t="shared" si="50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6</v>
      </c>
      <c r="H101" s="40">
        <v>10</v>
      </c>
      <c r="I101" s="40">
        <v>31</v>
      </c>
      <c r="J101" s="40">
        <v>232</v>
      </c>
      <c r="K101" s="41">
        <v>100</v>
      </c>
      <c r="L101" s="40"/>
    </row>
    <row r="102" spans="1:12" ht="15">
      <c r="A102" s="23"/>
      <c r="B102" s="15"/>
      <c r="C102" s="11"/>
      <c r="D102" s="6"/>
      <c r="E102" s="42" t="s">
        <v>44</v>
      </c>
      <c r="F102" s="43">
        <v>60</v>
      </c>
      <c r="G102" s="43">
        <v>6</v>
      </c>
      <c r="H102" s="43">
        <v>6</v>
      </c>
      <c r="I102" s="43">
        <v>0</v>
      </c>
      <c r="J102" s="43">
        <v>75</v>
      </c>
      <c r="K102" s="44">
        <v>424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4</v>
      </c>
      <c r="H103" s="43">
        <v>4</v>
      </c>
      <c r="I103" s="43">
        <v>25</v>
      </c>
      <c r="J103" s="43">
        <v>145</v>
      </c>
      <c r="K103" s="44">
        <v>959</v>
      </c>
      <c r="L103" s="43"/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70</v>
      </c>
      <c r="G104" s="43">
        <v>5</v>
      </c>
      <c r="H104" s="43">
        <v>14</v>
      </c>
      <c r="I104" s="43">
        <v>18</v>
      </c>
      <c r="J104" s="43">
        <v>250</v>
      </c>
      <c r="K104" s="44">
        <v>41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60</v>
      </c>
      <c r="F106" s="43">
        <v>60</v>
      </c>
      <c r="G106" s="43">
        <v>1</v>
      </c>
      <c r="H106" s="43">
        <v>0</v>
      </c>
      <c r="I106" s="43">
        <v>5</v>
      </c>
      <c r="J106" s="43">
        <v>41</v>
      </c>
      <c r="K106" s="44">
        <v>38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70.180000000000007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1">SUM(G101:G107)</f>
        <v>22</v>
      </c>
      <c r="H108" s="19">
        <f t="shared" si="51"/>
        <v>34</v>
      </c>
      <c r="I108" s="19">
        <f t="shared" si="51"/>
        <v>89</v>
      </c>
      <c r="J108" s="19">
        <f t="shared" si="51"/>
        <v>790</v>
      </c>
      <c r="K108" s="25"/>
      <c r="L108" s="19">
        <f t="shared" ref="L108" si="52"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1</v>
      </c>
      <c r="H109" s="43">
        <v>3</v>
      </c>
      <c r="I109" s="43">
        <v>4</v>
      </c>
      <c r="J109" s="43">
        <v>48</v>
      </c>
      <c r="K109" s="44">
        <v>33</v>
      </c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7</v>
      </c>
      <c r="H110" s="43">
        <v>2</v>
      </c>
      <c r="I110" s="43">
        <v>10</v>
      </c>
      <c r="J110" s="43">
        <v>68</v>
      </c>
      <c r="K110" s="44">
        <v>269</v>
      </c>
      <c r="L110" s="43"/>
    </row>
    <row r="111" spans="1:12" ht="15">
      <c r="A111" s="23"/>
      <c r="B111" s="15"/>
      <c r="C111" s="11"/>
      <c r="D111" s="7" t="s">
        <v>28</v>
      </c>
      <c r="E111" s="42" t="s">
        <v>74</v>
      </c>
      <c r="F111" s="43">
        <v>200</v>
      </c>
      <c r="G111" s="43">
        <v>7</v>
      </c>
      <c r="H111" s="43">
        <v>6</v>
      </c>
      <c r="I111" s="43">
        <v>36</v>
      </c>
      <c r="J111" s="43">
        <v>230</v>
      </c>
      <c r="K111" s="44">
        <v>679</v>
      </c>
      <c r="L111" s="43"/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90</v>
      </c>
      <c r="G112" s="43">
        <v>20</v>
      </c>
      <c r="H112" s="43">
        <v>18</v>
      </c>
      <c r="I112" s="43">
        <v>5</v>
      </c>
      <c r="J112" s="43">
        <v>168</v>
      </c>
      <c r="K112" s="44">
        <v>591</v>
      </c>
      <c r="L112" s="43"/>
    </row>
    <row r="113" spans="1:12" ht="1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1</v>
      </c>
      <c r="H113" s="43">
        <v>0</v>
      </c>
      <c r="I113" s="43">
        <v>22</v>
      </c>
      <c r="J113" s="43">
        <v>88</v>
      </c>
      <c r="K113" s="44">
        <v>868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4</v>
      </c>
      <c r="H114" s="43">
        <v>0</v>
      </c>
      <c r="I114" s="43">
        <v>25</v>
      </c>
      <c r="J114" s="43">
        <v>113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43">
        <v>3</v>
      </c>
      <c r="H115" s="43">
        <v>1</v>
      </c>
      <c r="I115" s="43">
        <v>17</v>
      </c>
      <c r="J115" s="43">
        <v>85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86.74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3">SUM(G109:G117)</f>
        <v>43</v>
      </c>
      <c r="H118" s="19">
        <f t="shared" si="53"/>
        <v>30</v>
      </c>
      <c r="I118" s="19">
        <f t="shared" si="53"/>
        <v>119</v>
      </c>
      <c r="J118" s="19">
        <f t="shared" si="53"/>
        <v>800</v>
      </c>
      <c r="K118" s="25"/>
      <c r="L118" s="19">
        <f t="shared" ref="L118" si="54">SUM(L109:L117)</f>
        <v>86.74</v>
      </c>
    </row>
    <row r="119" spans="1:12" ht="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1540</v>
      </c>
      <c r="G119" s="32">
        <f t="shared" ref="G119" si="55">G108+G118</f>
        <v>65</v>
      </c>
      <c r="H119" s="32">
        <f t="shared" ref="H119" si="56">H108+H118</f>
        <v>64</v>
      </c>
      <c r="I119" s="32">
        <f t="shared" ref="I119" si="57">I108+I118</f>
        <v>208</v>
      </c>
      <c r="J119" s="32">
        <f t="shared" ref="J119:L119" si="58">J108+J118</f>
        <v>1590</v>
      </c>
      <c r="K119" s="32"/>
      <c r="L119" s="32">
        <f t="shared" si="58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22</v>
      </c>
      <c r="H120" s="40">
        <v>15</v>
      </c>
      <c r="I120" s="40">
        <v>32</v>
      </c>
      <c r="J120" s="40">
        <v>179</v>
      </c>
      <c r="K120" s="41">
        <v>467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222</v>
      </c>
      <c r="G122" s="43">
        <v>0</v>
      </c>
      <c r="H122" s="43">
        <v>0</v>
      </c>
      <c r="I122" s="43">
        <v>13</v>
      </c>
      <c r="J122" s="43">
        <v>46</v>
      </c>
      <c r="K122" s="44">
        <v>943</v>
      </c>
      <c r="L122" s="43"/>
    </row>
    <row r="123" spans="1:12" ht="15">
      <c r="A123" s="14"/>
      <c r="B123" s="15"/>
      <c r="C123" s="11"/>
      <c r="D123" s="7" t="s">
        <v>23</v>
      </c>
      <c r="E123" s="42" t="s">
        <v>59</v>
      </c>
      <c r="F123" s="43">
        <v>70</v>
      </c>
      <c r="G123" s="43">
        <v>5</v>
      </c>
      <c r="H123" s="43">
        <v>14</v>
      </c>
      <c r="I123" s="43">
        <v>18</v>
      </c>
      <c r="J123" s="43">
        <v>250</v>
      </c>
      <c r="K123" s="44">
        <v>41</v>
      </c>
      <c r="L123" s="43"/>
    </row>
    <row r="124" spans="1:12" ht="1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70.180000000000007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592</v>
      </c>
      <c r="G127" s="19">
        <f t="shared" ref="G127:J127" si="59">SUM(G120:G126)</f>
        <v>27</v>
      </c>
      <c r="H127" s="19">
        <f t="shared" si="59"/>
        <v>29</v>
      </c>
      <c r="I127" s="19">
        <f t="shared" si="59"/>
        <v>73</v>
      </c>
      <c r="J127" s="19">
        <f t="shared" si="59"/>
        <v>522</v>
      </c>
      <c r="K127" s="25"/>
      <c r="L127" s="19">
        <f t="shared" ref="L127" si="60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1</v>
      </c>
      <c r="H128" s="43">
        <v>4</v>
      </c>
      <c r="I128" s="43">
        <v>3</v>
      </c>
      <c r="J128" s="43">
        <v>47</v>
      </c>
      <c r="K128" s="44">
        <v>15</v>
      </c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1</v>
      </c>
      <c r="H129" s="43">
        <v>4</v>
      </c>
      <c r="I129" s="43">
        <v>14</v>
      </c>
      <c r="J129" s="43">
        <v>97</v>
      </c>
      <c r="K129" s="44">
        <v>197</v>
      </c>
      <c r="L129" s="43"/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210</v>
      </c>
      <c r="G130" s="43">
        <v>20</v>
      </c>
      <c r="H130" s="43">
        <v>17</v>
      </c>
      <c r="I130" s="43">
        <v>36</v>
      </c>
      <c r="J130" s="43">
        <v>377</v>
      </c>
      <c r="K130" s="44">
        <v>304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3" t="s">
        <v>90</v>
      </c>
      <c r="F132" s="43">
        <v>200</v>
      </c>
      <c r="G132" s="43">
        <v>0</v>
      </c>
      <c r="H132" s="43">
        <v>0</v>
      </c>
      <c r="I132" s="43">
        <v>26</v>
      </c>
      <c r="J132" s="43">
        <v>96</v>
      </c>
      <c r="K132" s="44">
        <v>870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</v>
      </c>
      <c r="I133" s="43">
        <v>25</v>
      </c>
      <c r="J133" s="43">
        <v>113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50</v>
      </c>
      <c r="G134" s="43">
        <v>3</v>
      </c>
      <c r="H134" s="43">
        <v>1</v>
      </c>
      <c r="I134" s="43">
        <v>17</v>
      </c>
      <c r="J134" s="43">
        <v>85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86.74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1">SUM(G128:G136)</f>
        <v>29</v>
      </c>
      <c r="H137" s="19">
        <f t="shared" si="61"/>
        <v>26</v>
      </c>
      <c r="I137" s="19">
        <f t="shared" si="61"/>
        <v>121</v>
      </c>
      <c r="J137" s="19">
        <f t="shared" si="61"/>
        <v>815</v>
      </c>
      <c r="K137" s="25"/>
      <c r="L137" s="19">
        <f t="shared" ref="L137" si="62">SUM(L128:L136)</f>
        <v>86.74</v>
      </c>
    </row>
    <row r="138" spans="1:12" ht="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1362</v>
      </c>
      <c r="G138" s="32">
        <f t="shared" ref="G138" si="63">G127+G137</f>
        <v>56</v>
      </c>
      <c r="H138" s="32">
        <f t="shared" ref="H138" si="64">H127+H137</f>
        <v>55</v>
      </c>
      <c r="I138" s="32">
        <f t="shared" ref="I138" si="65">I127+I137</f>
        <v>194</v>
      </c>
      <c r="J138" s="32">
        <f t="shared" ref="J138:L138" si="66">J127+J137</f>
        <v>1337</v>
      </c>
      <c r="K138" s="32"/>
      <c r="L138" s="32">
        <f t="shared" si="66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4</v>
      </c>
      <c r="H139" s="40">
        <v>4</v>
      </c>
      <c r="I139" s="40">
        <v>34</v>
      </c>
      <c r="J139" s="40">
        <v>197</v>
      </c>
      <c r="K139" s="41">
        <v>390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222</v>
      </c>
      <c r="G141" s="43">
        <v>0</v>
      </c>
      <c r="H141" s="43">
        <v>0</v>
      </c>
      <c r="I141" s="43">
        <v>13</v>
      </c>
      <c r="J141" s="43">
        <v>46</v>
      </c>
      <c r="K141" s="44">
        <v>943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4</v>
      </c>
      <c r="H142" s="43">
        <v>0</v>
      </c>
      <c r="I142" s="43">
        <v>25</v>
      </c>
      <c r="J142" s="43">
        <v>113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60" t="s">
        <v>87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/>
    </row>
    <row r="144" spans="1:12" ht="15">
      <c r="A144" s="23"/>
      <c r="B144" s="15"/>
      <c r="C144" s="11"/>
      <c r="D144" s="59" t="s">
        <v>26</v>
      </c>
      <c r="E144" s="42" t="s">
        <v>60</v>
      </c>
      <c r="F144" s="43">
        <v>60</v>
      </c>
      <c r="G144" s="43">
        <v>0</v>
      </c>
      <c r="H144" s="43">
        <v>0</v>
      </c>
      <c r="I144" s="43">
        <v>5</v>
      </c>
      <c r="J144" s="43">
        <v>41</v>
      </c>
      <c r="K144" s="44">
        <v>38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70.180000000000007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67">SUM(G139:G145)</f>
        <v>8</v>
      </c>
      <c r="H146" s="19">
        <f t="shared" si="67"/>
        <v>4</v>
      </c>
      <c r="I146" s="19">
        <f t="shared" si="67"/>
        <v>87</v>
      </c>
      <c r="J146" s="19">
        <f t="shared" si="67"/>
        <v>444</v>
      </c>
      <c r="K146" s="25"/>
      <c r="L146" s="19">
        <f t="shared" ref="L146" si="68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80</v>
      </c>
      <c r="F147" s="55">
        <v>60</v>
      </c>
      <c r="G147" s="55">
        <v>1</v>
      </c>
      <c r="H147" s="55">
        <v>4</v>
      </c>
      <c r="I147" s="57">
        <v>2</v>
      </c>
      <c r="J147" s="55">
        <v>45</v>
      </c>
      <c r="K147" s="44">
        <v>15</v>
      </c>
      <c r="L147" s="43"/>
    </row>
    <row r="148" spans="1:12" ht="15">
      <c r="A148" s="23"/>
      <c r="B148" s="15"/>
      <c r="C148" s="11"/>
      <c r="D148" s="7" t="s">
        <v>27</v>
      </c>
      <c r="E148" s="53" t="s">
        <v>91</v>
      </c>
      <c r="F148" s="56">
        <v>250</v>
      </c>
      <c r="G148" s="56">
        <v>4</v>
      </c>
      <c r="H148" s="56">
        <v>4</v>
      </c>
      <c r="I148" s="58">
        <v>13</v>
      </c>
      <c r="J148" s="56">
        <v>120</v>
      </c>
      <c r="K148" s="44">
        <v>210</v>
      </c>
      <c r="L148" s="43"/>
    </row>
    <row r="149" spans="1:12" ht="15">
      <c r="A149" s="23"/>
      <c r="B149" s="15"/>
      <c r="C149" s="11"/>
      <c r="D149" s="7" t="s">
        <v>28</v>
      </c>
      <c r="E149" s="53" t="s">
        <v>92</v>
      </c>
      <c r="F149" s="56">
        <v>90</v>
      </c>
      <c r="G149" s="56">
        <v>6.12</v>
      </c>
      <c r="H149" s="56">
        <v>0.81</v>
      </c>
      <c r="I149" s="58">
        <v>2.54</v>
      </c>
      <c r="J149" s="56">
        <v>42</v>
      </c>
      <c r="K149" s="44">
        <v>244</v>
      </c>
      <c r="L149" s="43"/>
    </row>
    <row r="150" spans="1:12" ht="15">
      <c r="A150" s="23"/>
      <c r="B150" s="15"/>
      <c r="C150" s="11"/>
      <c r="D150" s="7" t="s">
        <v>29</v>
      </c>
      <c r="E150" s="53" t="s">
        <v>55</v>
      </c>
      <c r="F150" s="56">
        <v>200</v>
      </c>
      <c r="G150" s="56">
        <v>3.06</v>
      </c>
      <c r="H150" s="56">
        <v>4.8</v>
      </c>
      <c r="I150" s="58">
        <v>20.45</v>
      </c>
      <c r="J150" s="56">
        <v>137.25</v>
      </c>
      <c r="K150" s="44">
        <v>694</v>
      </c>
      <c r="L150" s="43"/>
    </row>
    <row r="151" spans="1:12" ht="15">
      <c r="A151" s="23"/>
      <c r="B151" s="15"/>
      <c r="C151" s="11"/>
      <c r="D151" s="7" t="s">
        <v>30</v>
      </c>
      <c r="E151" s="53" t="s">
        <v>93</v>
      </c>
      <c r="F151" s="56">
        <v>200</v>
      </c>
      <c r="G151" s="56">
        <v>0.74</v>
      </c>
      <c r="H151" s="56">
        <v>0</v>
      </c>
      <c r="I151" s="58">
        <v>21.56</v>
      </c>
      <c r="J151" s="56">
        <v>88.48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53" t="s">
        <v>42</v>
      </c>
      <c r="F152" s="56">
        <v>50</v>
      </c>
      <c r="G152" s="56">
        <v>2.75</v>
      </c>
      <c r="H152" s="56">
        <v>0.5</v>
      </c>
      <c r="I152" s="58">
        <v>17</v>
      </c>
      <c r="J152" s="56">
        <v>85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53" t="s">
        <v>40</v>
      </c>
      <c r="F153" s="56">
        <v>50</v>
      </c>
      <c r="G153" s="56">
        <v>4</v>
      </c>
      <c r="H153" s="56">
        <v>0</v>
      </c>
      <c r="I153" s="58">
        <v>25</v>
      </c>
      <c r="J153" s="56">
        <v>113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86.74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61">
        <f>G147+G148+G149+G150+G151+G152+G153</f>
        <v>21.67</v>
      </c>
      <c r="H156" s="61">
        <f>H147+H148+H149+H150+H151+H152+H153</f>
        <v>14.11</v>
      </c>
      <c r="I156" s="61">
        <f>I147+I148+I149+I150+I151+I152+I153</f>
        <v>101.55</v>
      </c>
      <c r="J156" s="61">
        <f>J147+J148+J149+J150+J151+J152+J153</f>
        <v>630.73</v>
      </c>
      <c r="K156" s="25"/>
      <c r="L156" s="19">
        <f t="shared" ref="L156" si="69">SUM(L147:L155)</f>
        <v>86.74</v>
      </c>
    </row>
    <row r="157" spans="1:12" ht="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1532</v>
      </c>
      <c r="G157" s="32">
        <v>30</v>
      </c>
      <c r="H157" s="32">
        <v>18</v>
      </c>
      <c r="I157" s="32">
        <v>189</v>
      </c>
      <c r="J157" s="32">
        <v>1205</v>
      </c>
      <c r="K157" s="32"/>
      <c r="L157" s="32">
        <f t="shared" ref="L157" si="70">L146+L156</f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14</v>
      </c>
      <c r="H158" s="40">
        <v>22</v>
      </c>
      <c r="I158" s="40">
        <v>3</v>
      </c>
      <c r="J158" s="40">
        <v>268</v>
      </c>
      <c r="K158" s="41">
        <v>438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51"/>
      <c r="L159" s="43"/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2</v>
      </c>
      <c r="H160" s="43">
        <v>1</v>
      </c>
      <c r="I160" s="43">
        <v>24</v>
      </c>
      <c r="J160" s="43">
        <v>105</v>
      </c>
      <c r="K160" s="44">
        <v>951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5</v>
      </c>
      <c r="H161" s="43">
        <v>17</v>
      </c>
      <c r="I161" s="43">
        <v>18</v>
      </c>
      <c r="J161" s="43">
        <v>250</v>
      </c>
      <c r="K161" s="44">
        <v>41</v>
      </c>
      <c r="L161" s="43"/>
    </row>
    <row r="162" spans="1:12" ht="15">
      <c r="A162" s="23"/>
      <c r="B162" s="15"/>
      <c r="C162" s="11"/>
      <c r="D162" s="7" t="s">
        <v>24</v>
      </c>
      <c r="E162" s="60" t="s">
        <v>47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/>
      <c r="L162" s="43"/>
    </row>
    <row r="163" spans="1:12" ht="15">
      <c r="A163" s="23"/>
      <c r="B163" s="15"/>
      <c r="C163" s="11"/>
      <c r="D163" s="59" t="s">
        <v>26</v>
      </c>
      <c r="E163" s="42" t="s">
        <v>64</v>
      </c>
      <c r="F163" s="43">
        <v>85</v>
      </c>
      <c r="G163" s="43">
        <v>1</v>
      </c>
      <c r="H163" s="43">
        <v>0</v>
      </c>
      <c r="I163" s="43">
        <v>4</v>
      </c>
      <c r="J163" s="43">
        <v>24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70.180000000000007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1">SUM(G158:G164)</f>
        <v>22</v>
      </c>
      <c r="H165" s="19">
        <f t="shared" si="71"/>
        <v>40</v>
      </c>
      <c r="I165" s="19">
        <f t="shared" si="71"/>
        <v>59</v>
      </c>
      <c r="J165" s="19">
        <f t="shared" si="71"/>
        <v>694</v>
      </c>
      <c r="K165" s="25"/>
      <c r="L165" s="19">
        <f t="shared" ref="L165" si="72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48</v>
      </c>
      <c r="F166" s="43">
        <v>60</v>
      </c>
      <c r="G166" s="43">
        <v>1</v>
      </c>
      <c r="H166" s="43">
        <v>4</v>
      </c>
      <c r="I166" s="43">
        <v>5</v>
      </c>
      <c r="J166" s="43">
        <v>56</v>
      </c>
      <c r="K166" s="44">
        <v>33</v>
      </c>
      <c r="L166" s="43"/>
    </row>
    <row r="167" spans="1:12" ht="15">
      <c r="A167" s="23"/>
      <c r="B167" s="15"/>
      <c r="C167" s="11"/>
      <c r="D167" s="7" t="s">
        <v>27</v>
      </c>
      <c r="E167" s="63" t="s">
        <v>81</v>
      </c>
      <c r="F167" s="43">
        <v>200</v>
      </c>
      <c r="G167" s="43">
        <v>2</v>
      </c>
      <c r="H167" s="43">
        <v>2</v>
      </c>
      <c r="I167" s="43">
        <v>14</v>
      </c>
      <c r="J167" s="43">
        <v>84</v>
      </c>
      <c r="K167" s="44">
        <v>208</v>
      </c>
      <c r="L167" s="43"/>
    </row>
    <row r="168" spans="1:12" ht="15">
      <c r="A168" s="23"/>
      <c r="B168" s="15"/>
      <c r="C168" s="11"/>
      <c r="D168" s="7" t="s">
        <v>28</v>
      </c>
      <c r="E168" s="63" t="s">
        <v>49</v>
      </c>
      <c r="F168" s="43">
        <v>90</v>
      </c>
      <c r="G168" s="43">
        <v>12</v>
      </c>
      <c r="H168" s="43">
        <v>9</v>
      </c>
      <c r="I168" s="43">
        <v>13</v>
      </c>
      <c r="J168" s="43">
        <v>183</v>
      </c>
      <c r="K168" s="44">
        <v>608</v>
      </c>
      <c r="L168" s="43"/>
    </row>
    <row r="169" spans="1:12" ht="15">
      <c r="A169" s="23"/>
      <c r="B169" s="15"/>
      <c r="C169" s="11"/>
      <c r="D169" s="7" t="s">
        <v>29</v>
      </c>
      <c r="E169" s="63" t="s">
        <v>82</v>
      </c>
      <c r="F169" s="43">
        <v>90</v>
      </c>
      <c r="G169" s="43">
        <v>3</v>
      </c>
      <c r="H169" s="43">
        <v>8</v>
      </c>
      <c r="I169" s="43">
        <v>41</v>
      </c>
      <c r="J169" s="43">
        <v>256</v>
      </c>
      <c r="K169" s="44">
        <v>336</v>
      </c>
      <c r="L169" s="43"/>
    </row>
    <row r="170" spans="1:12" ht="15">
      <c r="A170" s="23"/>
      <c r="B170" s="15"/>
      <c r="C170" s="11"/>
      <c r="D170" s="7" t="s">
        <v>30</v>
      </c>
      <c r="E170" s="63" t="s">
        <v>94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868</v>
      </c>
      <c r="L170" s="43"/>
    </row>
    <row r="171" spans="1:12" ht="15">
      <c r="A171" s="23"/>
      <c r="B171" s="15"/>
      <c r="C171" s="11"/>
      <c r="D171" s="7" t="s">
        <v>31</v>
      </c>
      <c r="E171" s="63" t="s">
        <v>40</v>
      </c>
      <c r="F171" s="43">
        <v>50</v>
      </c>
      <c r="G171" s="43">
        <v>4</v>
      </c>
      <c r="H171" s="43">
        <v>0</v>
      </c>
      <c r="I171" s="43">
        <v>25</v>
      </c>
      <c r="J171" s="43">
        <v>113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63" t="s">
        <v>42</v>
      </c>
      <c r="F172" s="43">
        <v>50</v>
      </c>
      <c r="G172" s="43">
        <v>3</v>
      </c>
      <c r="H172" s="43">
        <v>1</v>
      </c>
      <c r="I172" s="43">
        <v>17</v>
      </c>
      <c r="J172" s="43">
        <v>85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86.74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3">SUM(G166:G174)</f>
        <v>25</v>
      </c>
      <c r="H175" s="19">
        <f t="shared" si="73"/>
        <v>24</v>
      </c>
      <c r="I175" s="19">
        <f t="shared" si="73"/>
        <v>140</v>
      </c>
      <c r="J175" s="19">
        <f t="shared" si="73"/>
        <v>871</v>
      </c>
      <c r="K175" s="25"/>
      <c r="L175" s="19">
        <f t="shared" ref="L175" si="74">SUM(L166:L174)</f>
        <v>86.74</v>
      </c>
    </row>
    <row r="176" spans="1:12" ht="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1345</v>
      </c>
      <c r="G176" s="32">
        <f t="shared" ref="G176" si="75">G165+G175</f>
        <v>47</v>
      </c>
      <c r="H176" s="32">
        <f t="shared" ref="H176" si="76">H165+H175</f>
        <v>64</v>
      </c>
      <c r="I176" s="32">
        <f t="shared" ref="I176" si="77">I165+I175</f>
        <v>199</v>
      </c>
      <c r="J176" s="32">
        <f t="shared" ref="J176:L176" si="78">J165+J175</f>
        <v>1565</v>
      </c>
      <c r="K176" s="32"/>
      <c r="L176" s="32">
        <f t="shared" si="78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28</v>
      </c>
      <c r="H177" s="40">
        <v>18</v>
      </c>
      <c r="I177" s="40">
        <v>32</v>
      </c>
      <c r="J177" s="40">
        <v>280</v>
      </c>
      <c r="K177" s="41">
        <v>469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222</v>
      </c>
      <c r="G179" s="43">
        <v>0</v>
      </c>
      <c r="H179" s="43">
        <v>0</v>
      </c>
      <c r="I179" s="43">
        <v>13</v>
      </c>
      <c r="J179" s="43">
        <v>46</v>
      </c>
      <c r="K179" s="44">
        <v>943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4</v>
      </c>
      <c r="H180" s="43">
        <v>0</v>
      </c>
      <c r="I180" s="43">
        <v>25</v>
      </c>
      <c r="J180" s="43">
        <v>113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60" t="s">
        <v>47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/>
    </row>
    <row r="182" spans="1:12" ht="15">
      <c r="A182" s="23"/>
      <c r="B182" s="15"/>
      <c r="C182" s="11"/>
      <c r="D182" s="59" t="s">
        <v>26</v>
      </c>
      <c r="E182" s="42" t="s">
        <v>53</v>
      </c>
      <c r="F182" s="43">
        <v>60</v>
      </c>
      <c r="G182" s="43">
        <v>0</v>
      </c>
      <c r="H182" s="43">
        <v>4</v>
      </c>
      <c r="I182" s="43">
        <v>1</v>
      </c>
      <c r="J182" s="43">
        <v>40</v>
      </c>
      <c r="K182" s="51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70.180000000000007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632</v>
      </c>
      <c r="G184" s="19">
        <f t="shared" ref="G184:J184" si="79">SUM(G177:G183)</f>
        <v>32</v>
      </c>
      <c r="H184" s="19">
        <f t="shared" si="79"/>
        <v>22</v>
      </c>
      <c r="I184" s="19">
        <f t="shared" si="79"/>
        <v>81</v>
      </c>
      <c r="J184" s="19">
        <f t="shared" si="79"/>
        <v>526</v>
      </c>
      <c r="K184" s="25"/>
      <c r="L184" s="19">
        <f t="shared" ref="L184" si="80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84</v>
      </c>
      <c r="F185" s="43">
        <v>60</v>
      </c>
      <c r="G185" s="43">
        <v>0</v>
      </c>
      <c r="H185" s="43">
        <v>2</v>
      </c>
      <c r="I185" s="43">
        <v>5</v>
      </c>
      <c r="J185" s="43">
        <v>41</v>
      </c>
      <c r="K185" s="44">
        <v>38</v>
      </c>
      <c r="L185" s="43"/>
    </row>
    <row r="186" spans="1:12" ht="15">
      <c r="A186" s="23"/>
      <c r="B186" s="15"/>
      <c r="C186" s="11"/>
      <c r="D186" s="7" t="s">
        <v>27</v>
      </c>
      <c r="E186" s="65" t="s">
        <v>95</v>
      </c>
      <c r="F186" s="43">
        <v>200</v>
      </c>
      <c r="G186" s="43">
        <v>5</v>
      </c>
      <c r="H186" s="43">
        <v>6</v>
      </c>
      <c r="I186" s="43">
        <v>12</v>
      </c>
      <c r="J186" s="43">
        <v>119</v>
      </c>
      <c r="K186" s="44">
        <v>201</v>
      </c>
      <c r="L186" s="43"/>
    </row>
    <row r="187" spans="1:12" ht="15">
      <c r="A187" s="23"/>
      <c r="B187" s="15"/>
      <c r="C187" s="11"/>
      <c r="D187" s="7" t="s">
        <v>28</v>
      </c>
      <c r="E187" s="65" t="s">
        <v>70</v>
      </c>
      <c r="F187" s="43">
        <v>90</v>
      </c>
      <c r="G187" s="43">
        <v>14</v>
      </c>
      <c r="H187" s="43">
        <v>13</v>
      </c>
      <c r="I187" s="43">
        <v>11</v>
      </c>
      <c r="J187" s="43">
        <v>240</v>
      </c>
      <c r="K187" s="44">
        <v>307</v>
      </c>
      <c r="L187" s="43"/>
    </row>
    <row r="188" spans="1:12" ht="15">
      <c r="A188" s="23"/>
      <c r="B188" s="15"/>
      <c r="C188" s="11"/>
      <c r="D188" s="7" t="s">
        <v>29</v>
      </c>
      <c r="E188" s="65" t="s">
        <v>96</v>
      </c>
      <c r="F188" s="43">
        <v>200</v>
      </c>
      <c r="G188" s="43">
        <v>6</v>
      </c>
      <c r="H188" s="43">
        <v>5</v>
      </c>
      <c r="I188" s="43">
        <v>26</v>
      </c>
      <c r="J188" s="43">
        <v>168</v>
      </c>
      <c r="K188" s="44">
        <v>688</v>
      </c>
      <c r="L188" s="43"/>
    </row>
    <row r="189" spans="1:12" ht="15">
      <c r="A189" s="23"/>
      <c r="B189" s="15"/>
      <c r="C189" s="11"/>
      <c r="D189" s="7" t="s">
        <v>30</v>
      </c>
      <c r="E189" s="65" t="s">
        <v>89</v>
      </c>
      <c r="F189" s="43">
        <v>200</v>
      </c>
      <c r="G189" s="43">
        <v>0</v>
      </c>
      <c r="H189" s="43">
        <v>0</v>
      </c>
      <c r="I189" s="43">
        <v>25</v>
      </c>
      <c r="J189" s="43">
        <v>94</v>
      </c>
      <c r="K189" s="44">
        <v>868</v>
      </c>
      <c r="L189" s="43"/>
    </row>
    <row r="190" spans="1:12" ht="15">
      <c r="A190" s="23"/>
      <c r="B190" s="15"/>
      <c r="C190" s="11"/>
      <c r="D190" s="7" t="s">
        <v>31</v>
      </c>
      <c r="E190" s="65" t="s">
        <v>40</v>
      </c>
      <c r="F190" s="43">
        <v>50</v>
      </c>
      <c r="G190" s="43">
        <v>4</v>
      </c>
      <c r="H190" s="43">
        <v>0</v>
      </c>
      <c r="I190" s="43">
        <v>25</v>
      </c>
      <c r="J190" s="43">
        <v>113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65" t="s">
        <v>42</v>
      </c>
      <c r="F191" s="43">
        <v>50</v>
      </c>
      <c r="G191" s="43">
        <v>3</v>
      </c>
      <c r="H191" s="43">
        <v>1</v>
      </c>
      <c r="I191" s="43">
        <v>17</v>
      </c>
      <c r="J191" s="43">
        <v>85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86.74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1">SUM(G185:G193)</f>
        <v>32</v>
      </c>
      <c r="H194" s="19">
        <f t="shared" si="81"/>
        <v>27</v>
      </c>
      <c r="I194" s="19">
        <f t="shared" si="81"/>
        <v>121</v>
      </c>
      <c r="J194" s="19">
        <f t="shared" si="81"/>
        <v>860</v>
      </c>
      <c r="K194" s="25"/>
      <c r="L194" s="19">
        <f t="shared" ref="L194" si="82">SUM(L185:L193)</f>
        <v>86.74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1482</v>
      </c>
      <c r="G195" s="32">
        <f t="shared" ref="G195" si="83">G184+G194</f>
        <v>64</v>
      </c>
      <c r="H195" s="32">
        <f t="shared" ref="H195" si="84">H184+H194</f>
        <v>49</v>
      </c>
      <c r="I195" s="32">
        <f t="shared" ref="I195" si="85">I184+I194</f>
        <v>202</v>
      </c>
      <c r="J195" s="32">
        <f t="shared" ref="J195:L195" si="86">J184+J194</f>
        <v>1386</v>
      </c>
      <c r="K195" s="32"/>
      <c r="L195" s="32">
        <f t="shared" si="86"/>
        <v>156.92000000000002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1456.5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52.9</v>
      </c>
      <c r="H196" s="34">
        <f t="shared" si="87"/>
        <v>53.5</v>
      </c>
      <c r="I196" s="34">
        <f t="shared" si="87"/>
        <v>201.6</v>
      </c>
      <c r="J196" s="34">
        <f t="shared" si="87"/>
        <v>1412.8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2022-05-16T14:23:56Z</dcterms:created>
  <dcterms:modified xsi:type="dcterms:W3CDTF">2024-09-06T10:14:13Z</dcterms:modified>
</cp:coreProperties>
</file>